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P:\RKO\RKO- Web\"/>
    </mc:Choice>
  </mc:AlternateContent>
  <xr:revisionPtr revIDLastSave="0" documentId="13_ncr:1_{F691B941-3A34-499C-8F8A-4E6EC4BDF783}" xr6:coauthVersionLast="47" xr6:coauthVersionMax="47" xr10:uidLastSave="{00000000-0000-0000-0000-000000000000}"/>
  <bookViews>
    <workbookView xWindow="12015" yWindow="0" windowWidth="21840" windowHeight="21225" tabRatio="831" xr2:uid="{00000000-000D-0000-FFFF-FFFF00000000}"/>
  </bookViews>
  <sheets>
    <sheet name="RKO1 - RD" sheetId="2" r:id="rId1"/>
  </sheets>
  <definedNames>
    <definedName name="_xlnm.Print_Area" localSheetId="0">'RKO1 - RD'!$A$1:$I$79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G49" i="2"/>
  <c r="C49" i="2"/>
  <c r="C51" i="2"/>
  <c r="G51" i="2" s="1"/>
  <c r="C50" i="2"/>
  <c r="D21" i="2"/>
  <c r="C21" i="2"/>
  <c r="E18" i="2"/>
  <c r="B49" i="2" s="1"/>
  <c r="E19" i="2"/>
  <c r="B50" i="2" s="1"/>
  <c r="E20" i="2"/>
  <c r="B51" i="2" s="1"/>
  <c r="E17" i="2"/>
  <c r="B48" i="2" s="1"/>
  <c r="D48" i="2"/>
  <c r="D50" i="2"/>
  <c r="C48" i="2"/>
  <c r="G48" i="2" s="1"/>
  <c r="E52" i="2"/>
  <c r="D51" i="2"/>
  <c r="D49" i="2"/>
  <c r="G41" i="2"/>
  <c r="F41" i="2"/>
  <c r="E41" i="2"/>
  <c r="D41" i="2"/>
  <c r="C41" i="2"/>
  <c r="H49" i="2" l="1"/>
  <c r="F49" i="2"/>
  <c r="F50" i="2"/>
  <c r="H51" i="2"/>
  <c r="F51" i="2"/>
  <c r="E21" i="2"/>
  <c r="B52" i="2"/>
  <c r="D52" i="2"/>
  <c r="C52" i="2"/>
  <c r="G50" i="2"/>
  <c r="G52" i="2" s="1"/>
  <c r="C42" i="2"/>
  <c r="F52" i="2" l="1"/>
  <c r="H48" i="2"/>
  <c r="H50" i="2"/>
  <c r="H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Behtanić</author>
  </authors>
  <commentList>
    <comment ref="C16" authorId="0" shapeId="0" xr:uid="{2C52FCCC-0481-4F86-8334-95030478D8E0}">
      <text>
        <r>
          <rPr>
            <sz val="9"/>
            <color indexed="81"/>
            <rFont val="Segoe UI"/>
            <family val="2"/>
            <charset val="238"/>
          </rPr>
          <t>Povijesni otpad, odnosno otpad prije sklapanja Sporazuma se ne financira!</t>
        </r>
      </text>
    </comment>
    <comment ref="D27" authorId="0" shapeId="0" xr:uid="{8FE707F5-7480-4CEC-9CD9-9C9D544D2471}">
      <text>
        <r>
          <rPr>
            <sz val="9"/>
            <color indexed="81"/>
            <rFont val="Segoe UI"/>
            <family val="2"/>
            <charset val="238"/>
          </rPr>
          <t>Treba za ovaj dio obrasca - Potvrda o zaprimljenom na oporabu ili zbrinjavanje</t>
        </r>
      </text>
    </comment>
    <comment ref="C47" authorId="0" shapeId="0" xr:uid="{85E97F59-2784-4FE8-B90E-FD059D614C37}">
      <text>
        <r>
          <rPr>
            <sz val="9"/>
            <color indexed="81"/>
            <rFont val="Segoe UI"/>
            <family val="2"/>
            <charset val="238"/>
          </rPr>
          <t>Ukupna količina predana na R3/R4/R5</t>
        </r>
      </text>
    </comment>
    <comment ref="G47" authorId="0" shapeId="0" xr:uid="{EDCC4972-0312-44DA-B47D-BC433C49B93A}">
      <text>
        <r>
          <rPr>
            <sz val="9"/>
            <color indexed="81"/>
            <rFont val="Segoe UI"/>
            <family val="2"/>
            <charset val="238"/>
          </rPr>
          <t>Ovdje je formula po kojoj se računa maksimum koji se priznaje za R1/D1</t>
        </r>
      </text>
    </comment>
  </commentList>
</comments>
</file>

<file path=xl/sharedStrings.xml><?xml version="1.0" encoding="utf-8"?>
<sst xmlns="http://schemas.openxmlformats.org/spreadsheetml/2006/main" count="85" uniqueCount="71">
  <si>
    <t>Osoba za kontakt:</t>
  </si>
  <si>
    <t>UKUPNO</t>
  </si>
  <si>
    <t>potpis</t>
  </si>
  <si>
    <t>M.P.</t>
  </si>
  <si>
    <t>OIB:</t>
  </si>
  <si>
    <t>Datum i mjesto</t>
  </si>
  <si>
    <t>Ime i prezime</t>
  </si>
  <si>
    <t xml:space="preserve">Napomena:  </t>
  </si>
  <si>
    <t>Osoba odgovorna za točnost podataka:</t>
  </si>
  <si>
    <t>Dostaviti Fondu za zaštitu okoliša i energetsku učinkovitost, Radnička cesta 80, 10000 Zagreb</t>
  </si>
  <si>
    <t>I. OSNOVNI PODACI</t>
  </si>
  <si>
    <t>Adresa:</t>
  </si>
  <si>
    <t>Telefon:</t>
  </si>
  <si>
    <t>FRAKCIJA</t>
  </si>
  <si>
    <t>Plastika</t>
  </si>
  <si>
    <t>Papir i karton</t>
  </si>
  <si>
    <t>Metal</t>
  </si>
  <si>
    <t>Staklo</t>
  </si>
  <si>
    <t>MJESTO PRIKUPLJANJA/PREUZIMANJA</t>
  </si>
  <si>
    <t>VRSTA OTPADNOG MATERIJALA</t>
  </si>
  <si>
    <t>HDPE</t>
  </si>
  <si>
    <t>PET</t>
  </si>
  <si>
    <t>PP</t>
  </si>
  <si>
    <t>LDPE</t>
  </si>
  <si>
    <t>PE</t>
  </si>
  <si>
    <t>PS</t>
  </si>
  <si>
    <t>PVC</t>
  </si>
  <si>
    <t>Al</t>
  </si>
  <si>
    <t>Ostala plastika</t>
  </si>
  <si>
    <t>Kompozitna plastika</t>
  </si>
  <si>
    <t>Fe</t>
  </si>
  <si>
    <t>UKUPNO PREDANO NA OBRADU</t>
  </si>
  <si>
    <t>E-pošta:</t>
  </si>
  <si>
    <t>RAZDOBLJE ZA KOJE SE DAJE IZVJEŠĆE:</t>
  </si>
  <si>
    <t>NAZIV OBRAĐIVAČA</t>
  </si>
  <si>
    <t>Miješana plastika</t>
  </si>
  <si>
    <t>III. RECIKLABILNI KOMUNALNI OTPAD PREDAN NA OBRADU / IZVOZ **</t>
  </si>
  <si>
    <t>** Ukoliko ne postoje dostatni kapaciteti za obradu u RH, mogući je izvoz u EU ili van EU</t>
  </si>
  <si>
    <t>*** Gubitci se iskazuju samo u slučaju više sile (požar, poplava i dr.)</t>
  </si>
  <si>
    <t>* U količine ne ulazi BIO otpad i MKO</t>
  </si>
  <si>
    <t>IZVOZ U EU</t>
  </si>
  <si>
    <t>IZVOZ VAN EU</t>
  </si>
  <si>
    <t>Naziv DJU:</t>
  </si>
  <si>
    <t>MAKSIMALNA DOPUŠTENA MASA ZA POSTUPAK R1/D1</t>
  </si>
  <si>
    <t>R1</t>
  </si>
  <si>
    <t>D1</t>
  </si>
  <si>
    <t>R3-R4-R5</t>
  </si>
  <si>
    <t>MASA ISPORUČENA NA POSTUPKE R1/D1</t>
  </si>
  <si>
    <t>RECIKLAŽNO DVORIŠTE</t>
  </si>
  <si>
    <t>Obrazac RKO1 - RD</t>
  </si>
  <si>
    <t>Obrazac RKO1-RD ispunjava davatelj javne usluge i dostavlja Fondu</t>
  </si>
  <si>
    <t>II. PODACI O PRIKUPLJENIM KOLIČINAMA RECIKLABILNOG KOMUNALNOG OTPADA*</t>
  </si>
  <si>
    <t>IV. REKAPITULACIJA PRIKUPLJENOG I PREDANOG RKO I STANJE SKLADIŠTA</t>
  </si>
  <si>
    <t>STANJE SKLADIŠTA U  PRETHODNOM KVARTALU</t>
  </si>
  <si>
    <t>UKUPNO PRIKUPLJENO U TEKUĆOJ GODINI</t>
  </si>
  <si>
    <t>MASA ISPORUČENA NA POSTUPKE R1/D1 U TEKUĆOJ GODINI</t>
  </si>
  <si>
    <t>(KONTROLNI STUPAC)</t>
  </si>
  <si>
    <t>MASA PRIKUPLJENOG RKO (t)</t>
  </si>
  <si>
    <t>UKUPNO STANJE SKLADIŠTA (t)</t>
  </si>
  <si>
    <t>MASA KOJA JE PREDANA OPORABITELJU NA MATERIJALNU OPORABU (t)</t>
  </si>
  <si>
    <t>MASA KOJA JE PREDANA OPORABITELJU NA ENERGETSKU OPORABU (t)</t>
  </si>
  <si>
    <t xml:space="preserve">MASA PREDANA
NA ZBRINJAVANJE (t) </t>
  </si>
  <si>
    <t>UKUPNO PRIKUPLJENA MASA + STANJE SKLADIŠTA IZ PRETHODNOG KVARTALA (t)</t>
  </si>
  <si>
    <t>MASA ISPORUČENA NA OBRADU (t)
R3/R4/R5</t>
  </si>
  <si>
    <t>GUBITCI
(t)***</t>
  </si>
  <si>
    <t>NOVO STANJE SKLADIŠTA
(t)</t>
  </si>
  <si>
    <t>UKUPNO ZA FAKTURIRATI
(t)</t>
  </si>
  <si>
    <t>MASA ISPORUČENA NA OBRADU (t)
R3/R4/R5 U TEKUĆOJ GODINI</t>
  </si>
  <si>
    <t>GUBITCI U TEKUĆOJ GODINI
(t)</t>
  </si>
  <si>
    <t>STANJE SKLADIŠTA NA KRAJU KVARTALA (t)</t>
  </si>
  <si>
    <t>IZVJEŠĆE DAVATELJA JAVNE USLUGE O PRIKUPLJENIM KOLIČINAMA RKO NA RECIKLAŽNOM DVORIŠTU I PREDANIM OBRAĐIVAČU/ OSOBI KOJA NIJE NA POPISU FONDA (R1/D1)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</si>
</sst>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4" xfId="0" applyFont="1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2" borderId="17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7" fillId="0" borderId="0" xfId="0" applyFont="1" applyProtection="1"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3" fontId="5" fillId="4" borderId="26" xfId="0" applyNumberFormat="1" applyFont="1" applyFill="1" applyBorder="1" applyAlignment="1" applyProtection="1">
      <alignment horizontal="right"/>
      <protection locked="0"/>
    </xf>
    <xf numFmtId="0" fontId="3" fillId="3" borderId="33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4" fillId="0" borderId="9" xfId="0" applyNumberFormat="1" applyFont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center"/>
      <protection locked="0"/>
    </xf>
    <xf numFmtId="4" fontId="4" fillId="0" borderId="10" xfId="0" applyNumberFormat="1" applyFont="1" applyBorder="1" applyAlignment="1" applyProtection="1">
      <alignment horizontal="center"/>
      <protection locked="0"/>
    </xf>
    <xf numFmtId="4" fontId="4" fillId="0" borderId="8" xfId="0" applyNumberFormat="1" applyFont="1" applyBorder="1" applyAlignment="1" applyProtection="1">
      <alignment horizontal="center"/>
      <protection locked="0"/>
    </xf>
    <xf numFmtId="3" fontId="4" fillId="5" borderId="9" xfId="0" applyNumberFormat="1" applyFont="1" applyFill="1" applyBorder="1" applyAlignment="1" applyProtection="1">
      <alignment horizontal="center"/>
      <protection locked="0"/>
    </xf>
    <xf numFmtId="3" fontId="4" fillId="5" borderId="1" xfId="0" applyNumberFormat="1" applyFont="1" applyFill="1" applyBorder="1" applyAlignment="1" applyProtection="1">
      <alignment horizontal="center"/>
      <protection locked="0"/>
    </xf>
    <xf numFmtId="3" fontId="4" fillId="3" borderId="10" xfId="0" applyNumberFormat="1" applyFont="1" applyFill="1" applyBorder="1" applyAlignment="1" applyProtection="1">
      <alignment horizontal="center"/>
      <protection locked="0"/>
    </xf>
    <xf numFmtId="3" fontId="4" fillId="8" borderId="1" xfId="0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 applyProtection="1">
      <alignment horizontal="center" vertical="center"/>
      <protection locked="0"/>
    </xf>
    <xf numFmtId="3" fontId="4" fillId="7" borderId="1" xfId="0" applyNumberFormat="1" applyFont="1" applyFill="1" applyBorder="1" applyAlignment="1" applyProtection="1">
      <alignment horizontal="center"/>
      <protection locked="0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5" fillId="2" borderId="40" xfId="0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 applyProtection="1">
      <alignment horizontal="center"/>
      <protection locked="0"/>
    </xf>
    <xf numFmtId="3" fontId="13" fillId="0" borderId="42" xfId="0" applyNumberFormat="1" applyFont="1" applyBorder="1" applyAlignment="1">
      <alignment horizontal="center"/>
    </xf>
    <xf numFmtId="0" fontId="15" fillId="6" borderId="4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vertical="center"/>
    </xf>
    <xf numFmtId="3" fontId="13" fillId="0" borderId="35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19" fillId="0" borderId="0" xfId="0" applyFont="1"/>
    <xf numFmtId="0" fontId="9" fillId="2" borderId="12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 wrapText="1"/>
    </xf>
    <xf numFmtId="3" fontId="14" fillId="5" borderId="19" xfId="0" applyNumberFormat="1" applyFont="1" applyFill="1" applyBorder="1" applyAlignment="1" applyProtection="1">
      <alignment horizontal="center" vertical="center" wrapText="1"/>
      <protection locked="0"/>
    </xf>
    <xf numFmtId="3" fontId="14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9" xfId="0" applyNumberFormat="1" applyFont="1" applyBorder="1" applyAlignment="1">
      <alignment vertical="center" wrapText="1"/>
    </xf>
    <xf numFmtId="3" fontId="14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14" fillId="8" borderId="22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3" xfId="0" applyNumberFormat="1" applyFont="1" applyBorder="1" applyAlignment="1">
      <alignment horizontal="center" vertical="center"/>
    </xf>
    <xf numFmtId="3" fontId="14" fillId="7" borderId="3" xfId="0" applyNumberFormat="1" applyFont="1" applyFill="1" applyBorder="1" applyAlignment="1" applyProtection="1">
      <alignment horizontal="center"/>
      <protection locked="0"/>
    </xf>
    <xf numFmtId="3" fontId="14" fillId="7" borderId="1" xfId="0" applyNumberFormat="1" applyFont="1" applyFill="1" applyBorder="1" applyAlignment="1" applyProtection="1">
      <alignment horizontal="center"/>
      <protection locked="0"/>
    </xf>
    <xf numFmtId="3" fontId="14" fillId="6" borderId="3" xfId="0" applyNumberFormat="1" applyFont="1" applyFill="1" applyBorder="1" applyAlignment="1" applyProtection="1">
      <alignment horizontal="center" vertical="center"/>
      <protection locked="0"/>
    </xf>
    <xf numFmtId="3" fontId="14" fillId="6" borderId="1" xfId="0" applyNumberFormat="1" applyFont="1" applyFill="1" applyBorder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9" xfId="0" applyNumberFormat="1" applyFont="1" applyBorder="1"/>
    <xf numFmtId="3" fontId="1" fillId="0" borderId="27" xfId="0" applyNumberFormat="1" applyFont="1" applyBorder="1"/>
    <xf numFmtId="3" fontId="1" fillId="0" borderId="1" xfId="0" applyNumberFormat="1" applyFont="1" applyBorder="1"/>
    <xf numFmtId="3" fontId="1" fillId="0" borderId="28" xfId="0" applyNumberFormat="1" applyFont="1" applyBorder="1"/>
    <xf numFmtId="3" fontId="13" fillId="0" borderId="1" xfId="0" applyNumberFormat="1" applyFont="1" applyBorder="1" applyAlignment="1" applyProtection="1">
      <alignment horizontal="center"/>
      <protection locked="0"/>
    </xf>
    <xf numFmtId="3" fontId="1" fillId="0" borderId="21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3" fillId="0" borderId="43" xfId="0" applyNumberFormat="1" applyFont="1" applyBorder="1" applyAlignment="1">
      <alignment horizontal="center"/>
    </xf>
    <xf numFmtId="3" fontId="7" fillId="2" borderId="30" xfId="0" applyNumberFormat="1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 applyProtection="1">
      <alignment horizontal="center" vertical="center"/>
      <protection locked="0"/>
    </xf>
    <xf numFmtId="3" fontId="7" fillId="2" borderId="31" xfId="0" applyNumberFormat="1" applyFont="1" applyFill="1" applyBorder="1" applyAlignment="1">
      <alignment horizontal="center"/>
    </xf>
    <xf numFmtId="3" fontId="7" fillId="2" borderId="16" xfId="0" applyNumberFormat="1" applyFont="1" applyFill="1" applyBorder="1" applyAlignment="1">
      <alignment horizontal="center"/>
    </xf>
    <xf numFmtId="3" fontId="14" fillId="0" borderId="9" xfId="0" applyNumberFormat="1" applyFont="1" applyBorder="1" applyAlignment="1" applyProtection="1">
      <alignment horizontal="center" vertical="center" wrapText="1"/>
      <protection locked="0"/>
    </xf>
    <xf numFmtId="3" fontId="4" fillId="0" borderId="10" xfId="0" applyNumberFormat="1" applyFont="1" applyBorder="1" applyAlignment="1" applyProtection="1">
      <alignment horizontal="center"/>
      <protection locked="0"/>
    </xf>
    <xf numFmtId="3" fontId="1" fillId="0" borderId="10" xfId="0" applyNumberFormat="1" applyFont="1" applyBorder="1" applyAlignment="1">
      <alignment horizontal="center"/>
    </xf>
    <xf numFmtId="3" fontId="5" fillId="2" borderId="20" xfId="0" applyNumberFormat="1" applyFont="1" applyFill="1" applyBorder="1" applyAlignment="1" applyProtection="1">
      <alignment horizontal="right" vertical="center"/>
      <protection locked="0"/>
    </xf>
    <xf numFmtId="3" fontId="5" fillId="2" borderId="12" xfId="0" applyNumberFormat="1" applyFont="1" applyFill="1" applyBorder="1" applyAlignment="1" applyProtection="1">
      <alignment horizontal="right" vertical="center"/>
      <protection locked="0"/>
    </xf>
    <xf numFmtId="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/>
    </xf>
    <xf numFmtId="3" fontId="13" fillId="0" borderId="37" xfId="0" applyNumberFormat="1" applyFont="1" applyBorder="1" applyAlignment="1" applyProtection="1">
      <alignment horizontal="center" vertical="center"/>
      <protection locked="0"/>
    </xf>
    <xf numFmtId="3" fontId="13" fillId="0" borderId="38" xfId="0" applyNumberFormat="1" applyFont="1" applyBorder="1" applyAlignment="1" applyProtection="1">
      <alignment horizontal="center" vertical="center"/>
      <protection locked="0"/>
    </xf>
    <xf numFmtId="3" fontId="13" fillId="0" borderId="22" xfId="0" applyNumberFormat="1" applyFont="1" applyBorder="1" applyAlignment="1" applyProtection="1">
      <alignment horizontal="center" vertical="center"/>
      <protection locked="0"/>
    </xf>
    <xf numFmtId="3" fontId="4" fillId="0" borderId="10" xfId="0" applyNumberFormat="1" applyFont="1" applyBorder="1" applyAlignment="1" applyProtection="1">
      <alignment horizontal="center" vertical="center"/>
      <protection locked="0"/>
    </xf>
    <xf numFmtId="3" fontId="4" fillId="0" borderId="39" xfId="0" applyNumberFormat="1" applyFont="1" applyBorder="1" applyAlignment="1" applyProtection="1">
      <alignment horizontal="center" vertical="center"/>
      <protection locked="0"/>
    </xf>
    <xf numFmtId="3" fontId="1" fillId="0" borderId="10" xfId="0" applyNumberFormat="1" applyFont="1" applyBorder="1" applyAlignment="1">
      <alignment horizontal="center"/>
    </xf>
    <xf numFmtId="3" fontId="1" fillId="0" borderId="39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no" xfId="0" builtinId="0"/>
    <cellStyle name="Normalno 2" xfId="1" xr:uid="{BCEF2F54-0579-467B-BB4A-67A34AC3F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491B-7886-4DF8-8976-163DECADE253}">
  <sheetPr>
    <tabColor theme="9" tint="0.79998168889431442"/>
  </sheetPr>
  <dimension ref="A1:I72"/>
  <sheetViews>
    <sheetView tabSelected="1" zoomScaleNormal="100" zoomScalePageLayoutView="130" workbookViewId="0">
      <selection activeCell="L50" sqref="L50"/>
    </sheetView>
  </sheetViews>
  <sheetFormatPr defaultRowHeight="12.75" x14ac:dyDescent="0.2"/>
  <cols>
    <col min="1" max="1" width="18.42578125" style="1" customWidth="1"/>
    <col min="2" max="2" width="19" style="1" customWidth="1"/>
    <col min="3" max="3" width="17" style="1" customWidth="1"/>
    <col min="4" max="4" width="18.28515625" style="1" customWidth="1"/>
    <col min="5" max="5" width="15" style="1" customWidth="1"/>
    <col min="6" max="6" width="14.42578125" style="1" customWidth="1"/>
    <col min="7" max="7" width="15.140625" style="1" customWidth="1"/>
    <col min="8" max="8" width="13.42578125" style="1" customWidth="1"/>
    <col min="9" max="9" width="9.140625" style="1" customWidth="1"/>
    <col min="10" max="16384" width="9.140625" style="1"/>
  </cols>
  <sheetData>
    <row r="1" spans="1:7" ht="39.75" customHeight="1" x14ac:dyDescent="0.2">
      <c r="A1" s="139" t="s">
        <v>70</v>
      </c>
      <c r="B1" s="139"/>
      <c r="C1" s="139"/>
      <c r="D1" s="139"/>
      <c r="E1" s="139"/>
      <c r="F1" s="139"/>
      <c r="G1" s="139"/>
    </row>
    <row r="2" spans="1:7" ht="15.75" x14ac:dyDescent="0.25">
      <c r="A2" s="2"/>
      <c r="E2" s="141" t="s">
        <v>49</v>
      </c>
      <c r="F2" s="141"/>
      <c r="G2" s="141"/>
    </row>
    <row r="3" spans="1:7" ht="15.75" x14ac:dyDescent="0.25">
      <c r="A3" s="124" t="s">
        <v>33</v>
      </c>
      <c r="B3" s="124"/>
      <c r="C3" s="131"/>
      <c r="D3" s="131"/>
      <c r="E3" s="131"/>
    </row>
    <row r="4" spans="1:7" ht="9.75" customHeight="1" x14ac:dyDescent="0.2"/>
    <row r="5" spans="1:7" ht="15.75" x14ac:dyDescent="0.25">
      <c r="A5" s="39" t="s">
        <v>10</v>
      </c>
      <c r="B5" s="40"/>
      <c r="C5" s="40"/>
      <c r="D5" s="40"/>
      <c r="E5" s="40"/>
      <c r="F5" s="40"/>
      <c r="G5" s="40"/>
    </row>
    <row r="6" spans="1:7" ht="15.75" x14ac:dyDescent="0.25">
      <c r="A6" s="26" t="s">
        <v>42</v>
      </c>
      <c r="B6" s="125"/>
      <c r="C6" s="125"/>
      <c r="D6" s="125"/>
    </row>
    <row r="7" spans="1:7" ht="15.75" x14ac:dyDescent="0.25">
      <c r="A7" s="27" t="s">
        <v>4</v>
      </c>
      <c r="B7" s="125"/>
      <c r="C7" s="125"/>
      <c r="D7" s="125"/>
    </row>
    <row r="8" spans="1:7" ht="15.75" x14ac:dyDescent="0.25">
      <c r="A8" s="27" t="s">
        <v>11</v>
      </c>
      <c r="B8" s="140"/>
      <c r="C8" s="140"/>
      <c r="D8" s="140"/>
    </row>
    <row r="9" spans="1:7" ht="15.75" x14ac:dyDescent="0.25">
      <c r="A9" s="27" t="s">
        <v>0</v>
      </c>
      <c r="B9" s="125"/>
      <c r="C9" s="125"/>
      <c r="D9" s="125"/>
    </row>
    <row r="10" spans="1:7" ht="15.75" x14ac:dyDescent="0.25">
      <c r="A10" s="27" t="s">
        <v>12</v>
      </c>
      <c r="B10" s="125"/>
      <c r="C10" s="125"/>
      <c r="D10" s="125"/>
    </row>
    <row r="11" spans="1:7" ht="15.75" x14ac:dyDescent="0.25">
      <c r="A11" s="27" t="s">
        <v>32</v>
      </c>
      <c r="B11" s="125"/>
      <c r="C11" s="125"/>
      <c r="D11" s="125"/>
    </row>
    <row r="12" spans="1:7" ht="9.75" customHeight="1" x14ac:dyDescent="0.25">
      <c r="A12" s="5"/>
      <c r="B12" s="16"/>
      <c r="C12" s="16"/>
      <c r="D12" s="16"/>
    </row>
    <row r="13" spans="1:7" ht="9" customHeight="1" x14ac:dyDescent="0.25">
      <c r="A13" s="5"/>
      <c r="B13" s="6"/>
      <c r="C13" s="6"/>
      <c r="D13" s="6"/>
    </row>
    <row r="14" spans="1:7" ht="15.75" x14ac:dyDescent="0.25">
      <c r="A14" s="39" t="s">
        <v>51</v>
      </c>
      <c r="B14" s="40"/>
      <c r="C14" s="40"/>
      <c r="D14" s="40"/>
      <c r="E14" s="40"/>
      <c r="F14" s="40"/>
      <c r="G14" s="40"/>
    </row>
    <row r="15" spans="1:7" ht="7.5" customHeight="1" thickBot="1" x14ac:dyDescent="0.3">
      <c r="A15" s="7"/>
      <c r="B15" s="6"/>
      <c r="C15" s="6"/>
      <c r="D15" s="6"/>
    </row>
    <row r="16" spans="1:7" ht="45" customHeight="1" thickBot="1" x14ac:dyDescent="0.25">
      <c r="A16" s="33" t="s">
        <v>18</v>
      </c>
      <c r="B16" s="34" t="s">
        <v>13</v>
      </c>
      <c r="C16" s="70" t="s">
        <v>53</v>
      </c>
      <c r="D16" s="35" t="s">
        <v>57</v>
      </c>
      <c r="E16" s="35" t="s">
        <v>58</v>
      </c>
    </row>
    <row r="17" spans="1:7" ht="15" customHeight="1" x14ac:dyDescent="0.2">
      <c r="A17" s="129" t="s">
        <v>48</v>
      </c>
      <c r="B17" s="14" t="s">
        <v>14</v>
      </c>
      <c r="C17" s="89"/>
      <c r="D17" s="90"/>
      <c r="E17" s="91">
        <f>C17+D17</f>
        <v>0</v>
      </c>
    </row>
    <row r="18" spans="1:7" ht="15" customHeight="1" x14ac:dyDescent="0.2">
      <c r="A18" s="129"/>
      <c r="B18" s="14" t="s">
        <v>15</v>
      </c>
      <c r="C18" s="92"/>
      <c r="D18" s="93"/>
      <c r="E18" s="94">
        <f t="shared" ref="E18:E20" si="0">C18+D18</f>
        <v>0</v>
      </c>
    </row>
    <row r="19" spans="1:7" ht="18.75" customHeight="1" x14ac:dyDescent="0.25">
      <c r="A19" s="129"/>
      <c r="B19" s="15" t="s">
        <v>17</v>
      </c>
      <c r="C19" s="95"/>
      <c r="D19" s="96"/>
      <c r="E19" s="97">
        <f t="shared" si="0"/>
        <v>0</v>
      </c>
    </row>
    <row r="20" spans="1:7" ht="18.75" customHeight="1" x14ac:dyDescent="0.2">
      <c r="A20" s="129"/>
      <c r="B20" s="15" t="s">
        <v>16</v>
      </c>
      <c r="C20" s="95"/>
      <c r="D20" s="98"/>
      <c r="E20" s="99">
        <f t="shared" si="0"/>
        <v>0</v>
      </c>
    </row>
    <row r="21" spans="1:7" s="3" customFormat="1" ht="18" customHeight="1" x14ac:dyDescent="0.2">
      <c r="A21" s="130"/>
      <c r="B21" s="74" t="s">
        <v>1</v>
      </c>
      <c r="C21" s="100">
        <f>SUM(C17:C20)</f>
        <v>0</v>
      </c>
      <c r="D21" s="101">
        <f>SUM(D17:D20)</f>
        <v>0</v>
      </c>
      <c r="E21" s="102">
        <f>SUM(E17:E20)</f>
        <v>0</v>
      </c>
    </row>
    <row r="22" spans="1:7" ht="9" customHeight="1" x14ac:dyDescent="0.25">
      <c r="A22" s="29"/>
      <c r="B22" s="29"/>
      <c r="C22" s="30"/>
      <c r="D22" s="6"/>
    </row>
    <row r="23" spans="1:7" ht="8.25" customHeight="1" x14ac:dyDescent="0.25">
      <c r="A23" s="5"/>
      <c r="B23" s="6"/>
      <c r="C23" s="6"/>
      <c r="D23" s="6"/>
    </row>
    <row r="24" spans="1:7" ht="15.75" x14ac:dyDescent="0.25">
      <c r="A24" s="39" t="s">
        <v>36</v>
      </c>
      <c r="B24" s="40"/>
      <c r="C24" s="40"/>
      <c r="D24" s="40"/>
      <c r="E24" s="40"/>
      <c r="F24" s="40"/>
      <c r="G24" s="40"/>
    </row>
    <row r="25" spans="1:7" s="3" customFormat="1" ht="12.75" customHeight="1" thickBot="1" x14ac:dyDescent="0.25">
      <c r="A25" s="62"/>
      <c r="B25" s="63"/>
      <c r="C25" s="64" t="s">
        <v>46</v>
      </c>
      <c r="D25" s="64" t="s">
        <v>44</v>
      </c>
      <c r="E25" s="65" t="s">
        <v>45</v>
      </c>
    </row>
    <row r="26" spans="1:7" ht="69" customHeight="1" thickBot="1" x14ac:dyDescent="0.25">
      <c r="A26" s="23" t="s">
        <v>19</v>
      </c>
      <c r="B26" s="24" t="s">
        <v>34</v>
      </c>
      <c r="C26" s="24" t="s">
        <v>59</v>
      </c>
      <c r="D26" s="25" t="s">
        <v>60</v>
      </c>
      <c r="E26" s="25" t="s">
        <v>61</v>
      </c>
      <c r="F26" s="25" t="s">
        <v>40</v>
      </c>
      <c r="G26" s="25" t="s">
        <v>41</v>
      </c>
    </row>
    <row r="27" spans="1:7" ht="15" x14ac:dyDescent="0.25">
      <c r="A27" s="17" t="s">
        <v>20</v>
      </c>
      <c r="B27" s="46"/>
      <c r="C27" s="50"/>
      <c r="D27" s="132"/>
      <c r="E27" s="132"/>
      <c r="F27" s="103"/>
      <c r="G27" s="104"/>
    </row>
    <row r="28" spans="1:7" ht="15" x14ac:dyDescent="0.25">
      <c r="A28" s="18" t="s">
        <v>21</v>
      </c>
      <c r="B28" s="47"/>
      <c r="C28" s="51"/>
      <c r="D28" s="133"/>
      <c r="E28" s="133"/>
      <c r="F28" s="105"/>
      <c r="G28" s="106"/>
    </row>
    <row r="29" spans="1:7" ht="15" x14ac:dyDescent="0.25">
      <c r="A29" s="18" t="s">
        <v>22</v>
      </c>
      <c r="B29" s="47"/>
      <c r="C29" s="51"/>
      <c r="D29" s="133"/>
      <c r="E29" s="133"/>
      <c r="F29" s="105"/>
      <c r="G29" s="106"/>
    </row>
    <row r="30" spans="1:7" ht="15" x14ac:dyDescent="0.25">
      <c r="A30" s="18" t="s">
        <v>23</v>
      </c>
      <c r="B30" s="47"/>
      <c r="C30" s="51"/>
      <c r="D30" s="133"/>
      <c r="E30" s="133"/>
      <c r="F30" s="105"/>
      <c r="G30" s="106"/>
    </row>
    <row r="31" spans="1:7" ht="15" x14ac:dyDescent="0.25">
      <c r="A31" s="18" t="s">
        <v>24</v>
      </c>
      <c r="B31" s="47"/>
      <c r="C31" s="51"/>
      <c r="D31" s="133"/>
      <c r="E31" s="133"/>
      <c r="F31" s="105"/>
      <c r="G31" s="106"/>
    </row>
    <row r="32" spans="1:7" ht="15" x14ac:dyDescent="0.25">
      <c r="A32" s="18" t="s">
        <v>25</v>
      </c>
      <c r="B32" s="47"/>
      <c r="C32" s="51"/>
      <c r="D32" s="133"/>
      <c r="E32" s="133"/>
      <c r="F32" s="105"/>
      <c r="G32" s="106"/>
    </row>
    <row r="33" spans="1:9" ht="15" x14ac:dyDescent="0.25">
      <c r="A33" s="18" t="s">
        <v>26</v>
      </c>
      <c r="B33" s="47"/>
      <c r="C33" s="51"/>
      <c r="D33" s="133"/>
      <c r="E33" s="133"/>
      <c r="F33" s="105"/>
      <c r="G33" s="106"/>
    </row>
    <row r="34" spans="1:9" ht="15" x14ac:dyDescent="0.25">
      <c r="A34" s="18" t="s">
        <v>29</v>
      </c>
      <c r="B34" s="47"/>
      <c r="C34" s="51"/>
      <c r="D34" s="133"/>
      <c r="E34" s="133"/>
      <c r="F34" s="105"/>
      <c r="G34" s="106"/>
    </row>
    <row r="35" spans="1:9" ht="15" x14ac:dyDescent="0.25">
      <c r="A35" s="18" t="s">
        <v>28</v>
      </c>
      <c r="B35" s="47"/>
      <c r="C35" s="51"/>
      <c r="D35" s="133"/>
      <c r="E35" s="133"/>
      <c r="F35" s="105"/>
      <c r="G35" s="106"/>
    </row>
    <row r="36" spans="1:9" ht="15" x14ac:dyDescent="0.25">
      <c r="A36" s="18" t="s">
        <v>35</v>
      </c>
      <c r="B36" s="47"/>
      <c r="C36" s="51"/>
      <c r="D36" s="134"/>
      <c r="E36" s="134"/>
      <c r="F36" s="105"/>
      <c r="G36" s="106"/>
    </row>
    <row r="37" spans="1:9" ht="15" x14ac:dyDescent="0.25">
      <c r="A37" s="18" t="s">
        <v>15</v>
      </c>
      <c r="B37" s="47"/>
      <c r="C37" s="53"/>
      <c r="D37" s="117"/>
      <c r="E37" s="118"/>
      <c r="F37" s="105"/>
      <c r="G37" s="106"/>
    </row>
    <row r="38" spans="1:9" ht="15" x14ac:dyDescent="0.25">
      <c r="A38" s="18" t="s">
        <v>17</v>
      </c>
      <c r="B38" s="47"/>
      <c r="C38" s="56"/>
      <c r="D38" s="107"/>
      <c r="E38" s="108"/>
      <c r="F38" s="105"/>
      <c r="G38" s="106"/>
    </row>
    <row r="39" spans="1:9" ht="15" x14ac:dyDescent="0.25">
      <c r="A39" s="20" t="s">
        <v>27</v>
      </c>
      <c r="B39" s="48"/>
      <c r="C39" s="52"/>
      <c r="D39" s="135"/>
      <c r="E39" s="137"/>
      <c r="F39" s="105"/>
      <c r="G39" s="106"/>
    </row>
    <row r="40" spans="1:9" ht="15.75" thickBot="1" x14ac:dyDescent="0.3">
      <c r="A40" s="19" t="s">
        <v>30</v>
      </c>
      <c r="B40" s="49"/>
      <c r="C40" s="52"/>
      <c r="D40" s="136"/>
      <c r="E40" s="138"/>
      <c r="F40" s="109"/>
      <c r="G40" s="110"/>
    </row>
    <row r="41" spans="1:9" ht="15.75" thickBot="1" x14ac:dyDescent="0.3">
      <c r="A41" s="21" t="s">
        <v>1</v>
      </c>
      <c r="B41" s="38"/>
      <c r="C41" s="71">
        <f>SUM(C27:C40)</f>
        <v>0</v>
      </c>
      <c r="D41" s="71">
        <f>SUM(D27:D40)</f>
        <v>0</v>
      </c>
      <c r="E41" s="71">
        <f>SUM(E27:E40)</f>
        <v>0</v>
      </c>
      <c r="F41" s="71">
        <f>SUM(F27:F40)</f>
        <v>0</v>
      </c>
      <c r="G41" s="71">
        <f>SUM(G27:G40)</f>
        <v>0</v>
      </c>
    </row>
    <row r="42" spans="1:9" ht="15.75" customHeight="1" thickBot="1" x14ac:dyDescent="0.25">
      <c r="A42" s="121" t="s">
        <v>31</v>
      </c>
      <c r="B42" s="122"/>
      <c r="C42" s="119">
        <f>C41+D41+E41+F41+G41</f>
        <v>0</v>
      </c>
      <c r="D42" s="119"/>
      <c r="E42" s="119"/>
      <c r="F42" s="119"/>
      <c r="G42" s="120"/>
    </row>
    <row r="43" spans="1:9" ht="7.5" customHeight="1" x14ac:dyDescent="0.25">
      <c r="A43" s="31"/>
      <c r="B43" s="32"/>
      <c r="C43" s="32"/>
      <c r="D43" s="32"/>
      <c r="E43" s="32"/>
      <c r="F43" s="32"/>
      <c r="G43" s="32"/>
    </row>
    <row r="44" spans="1:9" ht="15" x14ac:dyDescent="0.25">
      <c r="A44" s="5"/>
      <c r="B44" s="5"/>
      <c r="C44" s="6"/>
      <c r="D44" s="6"/>
    </row>
    <row r="45" spans="1:9" s="3" customFormat="1" ht="18" customHeight="1" x14ac:dyDescent="0.2">
      <c r="A45" s="75" t="s">
        <v>52</v>
      </c>
      <c r="B45" s="42"/>
      <c r="C45" s="42"/>
      <c r="D45" s="42"/>
      <c r="E45" s="41"/>
      <c r="F45" s="41"/>
      <c r="G45" s="41"/>
    </row>
    <row r="46" spans="1:9" ht="7.5" customHeight="1" thickBot="1" x14ac:dyDescent="0.3">
      <c r="A46" s="43"/>
      <c r="B46" s="43"/>
      <c r="C46" s="44"/>
      <c r="D46" s="45"/>
    </row>
    <row r="47" spans="1:9" ht="63.75" customHeight="1" thickBot="1" x14ac:dyDescent="0.25">
      <c r="A47" s="11" t="s">
        <v>19</v>
      </c>
      <c r="B47" s="80" t="s">
        <v>62</v>
      </c>
      <c r="C47" s="13" t="s">
        <v>63</v>
      </c>
      <c r="D47" s="13" t="s">
        <v>47</v>
      </c>
      <c r="E47" s="11" t="s">
        <v>64</v>
      </c>
      <c r="F47" s="12" t="s">
        <v>65</v>
      </c>
      <c r="G47" s="61" t="s">
        <v>43</v>
      </c>
      <c r="H47" s="73" t="s">
        <v>66</v>
      </c>
    </row>
    <row r="48" spans="1:9" ht="15" x14ac:dyDescent="0.25">
      <c r="A48" s="57" t="s">
        <v>14</v>
      </c>
      <c r="B48" s="91">
        <f>E17</f>
        <v>0</v>
      </c>
      <c r="C48" s="54">
        <f>SUM(C27:C36)</f>
        <v>0</v>
      </c>
      <c r="D48" s="54">
        <f>D27+E27</f>
        <v>0</v>
      </c>
      <c r="E48" s="54">
        <v>0</v>
      </c>
      <c r="F48" s="55">
        <f>B48-C48-D48-E48</f>
        <v>0</v>
      </c>
      <c r="G48" s="76">
        <f>C48*100%</f>
        <v>0</v>
      </c>
      <c r="H48" s="72">
        <f>MIN(IF(D48&gt;G48,(C48+G48),(D48+C48)),B48)</f>
        <v>0</v>
      </c>
      <c r="I48" s="69"/>
    </row>
    <row r="49" spans="1:9" ht="15" x14ac:dyDescent="0.25">
      <c r="A49" s="58" t="s">
        <v>15</v>
      </c>
      <c r="B49" s="66">
        <f>E18</f>
        <v>0</v>
      </c>
      <c r="C49" s="60">
        <f>C37</f>
        <v>0</v>
      </c>
      <c r="D49" s="60">
        <f>D37+E37</f>
        <v>0</v>
      </c>
      <c r="E49" s="60">
        <v>0</v>
      </c>
      <c r="F49" s="55">
        <f t="shared" ref="F49:F51" si="1">B49-C49-D49-E49</f>
        <v>0</v>
      </c>
      <c r="G49" s="77">
        <f>C49*33.333333%</f>
        <v>0</v>
      </c>
      <c r="H49" s="72">
        <f t="shared" ref="H49:H50" si="2">MIN(IF(D49&gt;G49,(C49+G49),(D49+C49)),B49)</f>
        <v>0</v>
      </c>
    </row>
    <row r="50" spans="1:9" ht="15" x14ac:dyDescent="0.25">
      <c r="A50" s="58" t="s">
        <v>17</v>
      </c>
      <c r="B50" s="67">
        <f>E19</f>
        <v>0</v>
      </c>
      <c r="C50" s="60">
        <f>C38</f>
        <v>0</v>
      </c>
      <c r="D50" s="60">
        <f>D38+E38</f>
        <v>0</v>
      </c>
      <c r="E50" s="60">
        <v>0</v>
      </c>
      <c r="F50" s="55">
        <f t="shared" si="1"/>
        <v>0</v>
      </c>
      <c r="G50" s="77">
        <f>C50*11.11111%</f>
        <v>0</v>
      </c>
      <c r="H50" s="72">
        <f t="shared" si="2"/>
        <v>0</v>
      </c>
    </row>
    <row r="51" spans="1:9" ht="15.75" thickBot="1" x14ac:dyDescent="0.3">
      <c r="A51" s="59" t="s">
        <v>16</v>
      </c>
      <c r="B51" s="68">
        <f>E20</f>
        <v>0</v>
      </c>
      <c r="C51" s="60">
        <f>C39+C40</f>
        <v>0</v>
      </c>
      <c r="D51" s="60">
        <f>D39+E39</f>
        <v>0</v>
      </c>
      <c r="E51" s="60">
        <v>0</v>
      </c>
      <c r="F51" s="55">
        <f t="shared" si="1"/>
        <v>0</v>
      </c>
      <c r="G51" s="77">
        <f>C51*11.1111%</f>
        <v>0</v>
      </c>
      <c r="H51" s="111">
        <f>MIN(IF(D51&gt;G51,(C51+G51),(D51+C51)),B51)</f>
        <v>0</v>
      </c>
    </row>
    <row r="52" spans="1:9" ht="15.75" thickBot="1" x14ac:dyDescent="0.3">
      <c r="A52" s="28" t="s">
        <v>1</v>
      </c>
      <c r="B52" s="112">
        <f t="shared" ref="B52:E52" si="3">SUM(B48:B51)</f>
        <v>0</v>
      </c>
      <c r="C52" s="112">
        <f t="shared" si="3"/>
        <v>0</v>
      </c>
      <c r="D52" s="112">
        <f t="shared" si="3"/>
        <v>0</v>
      </c>
      <c r="E52" s="113">
        <f t="shared" si="3"/>
        <v>0</v>
      </c>
      <c r="F52" s="114">
        <f>SUM(F48:F51)</f>
        <v>0</v>
      </c>
      <c r="G52" s="78">
        <f>SUM(G48:G51)</f>
        <v>0</v>
      </c>
      <c r="H52" s="115">
        <f>SUM(H48:H51)</f>
        <v>0</v>
      </c>
    </row>
    <row r="53" spans="1:9" ht="15.75" thickBot="1" x14ac:dyDescent="0.3">
      <c r="A53" s="37"/>
      <c r="B53" s="7"/>
      <c r="C53" s="5"/>
      <c r="D53" s="6"/>
      <c r="G53" s="88" t="s">
        <v>56</v>
      </c>
    </row>
    <row r="54" spans="1:9" ht="61.5" customHeight="1" thickBot="1" x14ac:dyDescent="0.25">
      <c r="A54" s="11" t="s">
        <v>19</v>
      </c>
      <c r="B54" s="80" t="s">
        <v>54</v>
      </c>
      <c r="C54" s="80" t="s">
        <v>67</v>
      </c>
      <c r="D54" s="80" t="s">
        <v>55</v>
      </c>
      <c r="E54" s="86" t="s">
        <v>68</v>
      </c>
      <c r="F54" s="87" t="s">
        <v>69</v>
      </c>
      <c r="G54" s="84"/>
      <c r="H54" s="85"/>
    </row>
    <row r="55" spans="1:9" ht="15" x14ac:dyDescent="0.25">
      <c r="A55" s="57" t="s">
        <v>14</v>
      </c>
      <c r="B55" s="116"/>
      <c r="C55" s="54"/>
      <c r="D55" s="54"/>
      <c r="E55" s="54"/>
      <c r="F55" s="55"/>
      <c r="G55" s="81"/>
      <c r="H55" s="82"/>
      <c r="I55" s="69"/>
    </row>
    <row r="56" spans="1:9" ht="15" x14ac:dyDescent="0.25">
      <c r="A56" s="58" t="s">
        <v>15</v>
      </c>
      <c r="B56" s="60"/>
      <c r="C56" s="60"/>
      <c r="D56" s="60"/>
      <c r="E56" s="60"/>
      <c r="F56" s="55"/>
      <c r="G56" s="83"/>
      <c r="H56" s="82"/>
    </row>
    <row r="57" spans="1:9" ht="15" x14ac:dyDescent="0.25">
      <c r="A57" s="58" t="s">
        <v>17</v>
      </c>
      <c r="B57" s="60"/>
      <c r="C57" s="60"/>
      <c r="D57" s="60"/>
      <c r="E57" s="60"/>
      <c r="F57" s="55"/>
      <c r="G57" s="83"/>
      <c r="H57" s="82"/>
    </row>
    <row r="58" spans="1:9" ht="15" x14ac:dyDescent="0.25">
      <c r="A58" s="59" t="s">
        <v>16</v>
      </c>
      <c r="B58" s="60"/>
      <c r="C58" s="60"/>
      <c r="D58" s="60"/>
      <c r="E58" s="60"/>
      <c r="F58" s="55"/>
      <c r="G58" s="83"/>
      <c r="H58" s="82"/>
    </row>
    <row r="59" spans="1:9" ht="7.5" customHeight="1" x14ac:dyDescent="0.25">
      <c r="A59" s="37"/>
      <c r="B59" s="7"/>
      <c r="C59" s="5"/>
      <c r="D59" s="6"/>
      <c r="G59" s="79"/>
    </row>
    <row r="60" spans="1:9" x14ac:dyDescent="0.2">
      <c r="A60" s="22" t="s">
        <v>39</v>
      </c>
      <c r="B60" s="22"/>
      <c r="C60" s="22"/>
      <c r="D60" s="22"/>
    </row>
    <row r="61" spans="1:9" x14ac:dyDescent="0.2">
      <c r="A61" s="22" t="s">
        <v>37</v>
      </c>
      <c r="B61" s="22"/>
      <c r="C61" s="22"/>
      <c r="D61" s="22"/>
    </row>
    <row r="62" spans="1:9" ht="15" x14ac:dyDescent="0.25">
      <c r="A62" s="22" t="s">
        <v>38</v>
      </c>
      <c r="B62" s="5"/>
      <c r="C62" s="6"/>
      <c r="D62" s="6"/>
    </row>
    <row r="63" spans="1:9" ht="9" customHeight="1" x14ac:dyDescent="0.25">
      <c r="A63" s="22"/>
      <c r="B63" s="5"/>
      <c r="C63" s="6"/>
      <c r="D63" s="6"/>
    </row>
    <row r="64" spans="1:9" ht="45" x14ac:dyDescent="0.25">
      <c r="A64" s="36" t="s">
        <v>8</v>
      </c>
      <c r="B64" s="5"/>
      <c r="C64" s="126"/>
      <c r="D64" s="126"/>
    </row>
    <row r="65" spans="1:6" ht="15" x14ac:dyDescent="0.25">
      <c r="A65" s="4"/>
      <c r="B65" s="5"/>
      <c r="C65" s="123" t="s">
        <v>6</v>
      </c>
      <c r="D65" s="123"/>
    </row>
    <row r="66" spans="1:6" ht="15" x14ac:dyDescent="0.25">
      <c r="A66" s="4"/>
      <c r="B66" s="5"/>
      <c r="C66" s="9"/>
      <c r="D66" s="9"/>
    </row>
    <row r="67" spans="1:6" ht="15" x14ac:dyDescent="0.25">
      <c r="A67" s="10"/>
      <c r="B67" s="5"/>
      <c r="C67" s="127"/>
      <c r="D67" s="127"/>
    </row>
    <row r="68" spans="1:6" ht="15" x14ac:dyDescent="0.25">
      <c r="A68" s="4" t="s">
        <v>5</v>
      </c>
      <c r="B68" s="8"/>
      <c r="C68" s="128" t="s">
        <v>2</v>
      </c>
      <c r="D68" s="128"/>
      <c r="E68" s="123" t="s">
        <v>3</v>
      </c>
      <c r="F68" s="123"/>
    </row>
    <row r="69" spans="1:6" ht="15" x14ac:dyDescent="0.25">
      <c r="A69" s="4"/>
      <c r="B69" s="5"/>
      <c r="C69" s="5"/>
      <c r="D69" s="5"/>
    </row>
    <row r="70" spans="1:6" ht="15" x14ac:dyDescent="0.25">
      <c r="A70" s="7" t="s">
        <v>7</v>
      </c>
      <c r="B70" s="5"/>
      <c r="C70" s="5"/>
      <c r="D70" s="5"/>
    </row>
    <row r="71" spans="1:6" ht="15" x14ac:dyDescent="0.25">
      <c r="A71" s="5" t="s">
        <v>50</v>
      </c>
      <c r="B71" s="5"/>
      <c r="C71" s="5"/>
      <c r="D71" s="5"/>
    </row>
    <row r="72" spans="1:6" ht="15" x14ac:dyDescent="0.25">
      <c r="A72" s="5" t="s">
        <v>9</v>
      </c>
      <c r="B72" s="5"/>
      <c r="C72" s="5"/>
      <c r="D72" s="5"/>
    </row>
  </sheetData>
  <mergeCells count="22">
    <mergeCell ref="A1:G1"/>
    <mergeCell ref="B7:D7"/>
    <mergeCell ref="B8:D8"/>
    <mergeCell ref="B9:D9"/>
    <mergeCell ref="B10:D10"/>
    <mergeCell ref="E2:G2"/>
    <mergeCell ref="C42:G42"/>
    <mergeCell ref="A42:B42"/>
    <mergeCell ref="E68:F68"/>
    <mergeCell ref="A3:B3"/>
    <mergeCell ref="B6:D6"/>
    <mergeCell ref="C64:D64"/>
    <mergeCell ref="C65:D65"/>
    <mergeCell ref="C67:D67"/>
    <mergeCell ref="C68:D68"/>
    <mergeCell ref="A17:A21"/>
    <mergeCell ref="B11:D11"/>
    <mergeCell ref="C3:E3"/>
    <mergeCell ref="D27:D36"/>
    <mergeCell ref="E27:E36"/>
    <mergeCell ref="D39:D40"/>
    <mergeCell ref="E39:E40"/>
  </mergeCells>
  <pageMargins left="0.70866141732283472" right="0.70866141732283472" top="0.74803149606299213" bottom="0.74803149606299213" header="0.31496062992125984" footer="0.31496062992125984"/>
  <pageSetup paperSize="9" scale="59" fitToWidth="0" fitToHeight="2" orientation="portrait" verticalDpi="0" r:id="rId1"/>
  <headerFooter>
    <oddHeader>&amp;R&amp;"Times New Roman"&amp;10&amp;K1557B7 Stupanj klasifikacije: SLUŽBENO&amp;1#_x000D_</oddHeader>
    <oddFooter>&amp;CStranica &amp;P od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RKO1 - RD</vt:lpstr>
      <vt:lpstr>'RKO1 - RD'!Podrucje_ispisa</vt:lpstr>
    </vt:vector>
  </TitlesOfParts>
  <Manager/>
  <Company>fzzoeu06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rac1</dc:creator>
  <cp:keywords/>
  <dc:description/>
  <cp:lastModifiedBy>Daniel Behtanić</cp:lastModifiedBy>
  <cp:revision/>
  <cp:lastPrinted>2025-01-19T12:55:22Z</cp:lastPrinted>
  <dcterms:created xsi:type="dcterms:W3CDTF">2005-12-13T11:09:00Z</dcterms:created>
  <dcterms:modified xsi:type="dcterms:W3CDTF">2025-09-17T08:22:04Z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2025-02-11T13:18:03Z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86ec9274-c7f1-4bc4-8758-9c7ac779abfe</vt:lpwstr>
  </property>
  <property fmtid="{D5CDD505-2E9C-101B-9397-08002B2CF9AE}" pid="8" name="MSIP_Label_a1893c90-3802-469b-8266-11cae1d6abd9_ContentBits">
    <vt:lpwstr>1</vt:lpwstr>
  </property>
</Properties>
</file>